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ugustus\Documents\OA\Central Jersey Intergroup CJI\OUTREACH\"/>
    </mc:Choice>
  </mc:AlternateContent>
  <xr:revisionPtr revIDLastSave="0" documentId="8_{0C2DEB9D-FC15-41EF-8293-1373814FBFB0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instrutions " sheetId="1" r:id="rId1"/>
    <sheet name="Budget Categories " sheetId="18" r:id="rId2"/>
    <sheet name="Monthly spend" sheetId="16" r:id="rId3"/>
    <sheet name="Literature " sheetId="17" r:id="rId4"/>
    <sheet name="Monthly Template " sheetId="3" state="hidden" r:id="rId5"/>
    <sheet name="Budget topsheet " sheetId="2" state="hidden" r:id="rId6"/>
    <sheet name="Feb " sheetId="15" state="hidden" r:id="rId7"/>
    <sheet name="March" sheetId="5" state="hidden" r:id="rId8"/>
    <sheet name="April" sheetId="6" state="hidden" r:id="rId9"/>
    <sheet name="May" sheetId="7" state="hidden" r:id="rId10"/>
    <sheet name="Jun" sheetId="8" state="hidden" r:id="rId11"/>
    <sheet name="July" sheetId="9" state="hidden" r:id="rId12"/>
    <sheet name="Aug" sheetId="10" state="hidden" r:id="rId13"/>
    <sheet name="Sept " sheetId="11" state="hidden" r:id="rId14"/>
    <sheet name="Oct" sheetId="12" state="hidden" r:id="rId15"/>
    <sheet name="Nov" sheetId="13" state="hidden" r:id="rId16"/>
    <sheet name="Dec " sheetId="14" state="hidden" r:id="rId17"/>
    <sheet name="Jan" sheetId="4" state="hidden" r:id="rId1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6" l="1"/>
  <c r="A28" i="18" l="1"/>
  <c r="A30" i="18" s="1"/>
  <c r="B28" i="18" s="1"/>
  <c r="A41" i="18"/>
  <c r="P21" i="18"/>
  <c r="P14" i="18"/>
  <c r="P12" i="18"/>
  <c r="A23" i="18"/>
  <c r="B21" i="18" s="1"/>
  <c r="C21" i="18" s="1"/>
  <c r="D21" i="18" s="1"/>
  <c r="E21" i="18" s="1"/>
  <c r="N12" i="18"/>
  <c r="N11" i="18"/>
  <c r="N10" i="18"/>
  <c r="N22" i="18"/>
  <c r="N20" i="18"/>
  <c r="N19" i="18"/>
  <c r="N18" i="18"/>
  <c r="N25" i="18"/>
  <c r="N24" i="18"/>
  <c r="N23" i="18"/>
  <c r="N17" i="18"/>
  <c r="N16" i="18"/>
  <c r="N15" i="18"/>
  <c r="N13" i="18"/>
  <c r="N8" i="18"/>
  <c r="N7" i="18"/>
  <c r="N6" i="18"/>
  <c r="N5" i="18"/>
  <c r="C16" i="15"/>
  <c r="C9" i="18" s="1"/>
  <c r="N9" i="18" s="1"/>
  <c r="P28" i="18" l="1"/>
  <c r="O28" i="18"/>
  <c r="Q28" i="18" s="1"/>
  <c r="C28" i="18"/>
  <c r="D28" i="18" s="1"/>
  <c r="P32" i="18"/>
  <c r="O12" i="18"/>
  <c r="Q12" i="18"/>
  <c r="F21" i="18"/>
  <c r="C19" i="17"/>
  <c r="C20" i="16"/>
  <c r="P34" i="18" s="1"/>
  <c r="E11" i="16"/>
  <c r="E8" i="16"/>
  <c r="E6" i="16"/>
  <c r="B34" i="15"/>
  <c r="B6" i="2" s="1"/>
  <c r="B34" i="14"/>
  <c r="B34" i="13"/>
  <c r="B34" i="12"/>
  <c r="B34" i="11"/>
  <c r="B34" i="10"/>
  <c r="B34" i="9"/>
  <c r="B34" i="8"/>
  <c r="B34" i="7"/>
  <c r="B34" i="6"/>
  <c r="B34" i="5"/>
  <c r="B34" i="4"/>
  <c r="B34" i="3"/>
  <c r="F14" i="18" l="1"/>
  <c r="C14" i="18"/>
  <c r="M14" i="18"/>
  <c r="E14" i="18"/>
  <c r="L14" i="18"/>
  <c r="K14" i="18"/>
  <c r="J14" i="18"/>
  <c r="B14" i="18"/>
  <c r="I14" i="18"/>
  <c r="H14" i="18"/>
  <c r="G14" i="18"/>
  <c r="D14" i="18"/>
  <c r="D33" i="18" s="1"/>
  <c r="C24" i="17"/>
  <c r="B43" i="18"/>
  <c r="P35" i="18"/>
  <c r="C33" i="18"/>
  <c r="E28" i="18"/>
  <c r="G21" i="18"/>
  <c r="N14" i="18" l="1"/>
  <c r="O14" i="18" s="1"/>
  <c r="B33" i="18"/>
  <c r="D37" i="18"/>
  <c r="F28" i="18"/>
  <c r="E33" i="18"/>
  <c r="H21" i="18"/>
  <c r="Q14" i="18" l="1"/>
  <c r="G28" i="18"/>
  <c r="F33" i="18"/>
  <c r="I21" i="18"/>
  <c r="H28" i="18" l="1"/>
  <c r="G33" i="18"/>
  <c r="G37" i="18" s="1"/>
  <c r="J21" i="18"/>
  <c r="I28" i="18" l="1"/>
  <c r="H33" i="18"/>
  <c r="K21" i="18"/>
  <c r="J28" i="18" l="1"/>
  <c r="I33" i="18"/>
  <c r="L21" i="18"/>
  <c r="K28" i="18" l="1"/>
  <c r="J33" i="18"/>
  <c r="J37" i="18" s="1"/>
  <c r="M21" i="18"/>
  <c r="N21" i="18" s="1"/>
  <c r="L28" i="18" l="1"/>
  <c r="K33" i="18"/>
  <c r="O21" i="18"/>
  <c r="O32" i="18" s="1"/>
  <c r="M28" i="18" l="1"/>
  <c r="L33" i="18"/>
  <c r="Q21" i="18"/>
  <c r="Q32" i="18" s="1"/>
  <c r="M33" i="18" l="1"/>
  <c r="N28" i="18"/>
  <c r="N32" i="18" s="1"/>
  <c r="N33" i="18" l="1"/>
  <c r="N35" i="18" s="1"/>
  <c r="M37" i="18"/>
  <c r="P37" i="18" s="1"/>
</calcChain>
</file>

<file path=xl/sharedStrings.xml><?xml version="1.0" encoding="utf-8"?>
<sst xmlns="http://schemas.openxmlformats.org/spreadsheetml/2006/main" count="113" uniqueCount="61">
  <si>
    <t xml:space="preserve">item </t>
  </si>
  <si>
    <t>Costs :</t>
  </si>
  <si>
    <t xml:space="preserve">Item </t>
  </si>
  <si>
    <t>Total</t>
  </si>
  <si>
    <t>April</t>
  </si>
  <si>
    <t>June</t>
  </si>
  <si>
    <t>March</t>
  </si>
  <si>
    <t xml:space="preserve">May </t>
  </si>
  <si>
    <t xml:space="preserve">July </t>
  </si>
  <si>
    <t xml:space="preserve">August </t>
  </si>
  <si>
    <t xml:space="preserve">Oct </t>
  </si>
  <si>
    <t>Sept</t>
  </si>
  <si>
    <t>Nov</t>
  </si>
  <si>
    <t xml:space="preserve">Dec </t>
  </si>
  <si>
    <t>Feb</t>
  </si>
  <si>
    <t>Central NJ OA</t>
  </si>
  <si>
    <t>Outreach Committee Budget</t>
  </si>
  <si>
    <t xml:space="preserve">Bel Well </t>
  </si>
  <si>
    <t xml:space="preserve">Homdel </t>
  </si>
  <si>
    <t xml:space="preserve">Table </t>
  </si>
  <si>
    <t xml:space="preserve">give away </t>
  </si>
  <si>
    <t xml:space="preserve">Bill board rent </t>
  </si>
  <si>
    <t>Total For Month</t>
  </si>
  <si>
    <t xml:space="preserve">Amount </t>
  </si>
  <si>
    <t xml:space="preserve">Monthly </t>
  </si>
  <si>
    <t xml:space="preserve">Monthly Spend </t>
  </si>
  <si>
    <t xml:space="preserve">Literature </t>
  </si>
  <si>
    <t>Giveaways</t>
  </si>
  <si>
    <t xml:space="preserve">Health fairs </t>
  </si>
  <si>
    <t xml:space="preserve">Bill board </t>
  </si>
  <si>
    <t xml:space="preserve">Business Cards </t>
  </si>
  <si>
    <t xml:space="preserve">Total Budget </t>
  </si>
  <si>
    <t xml:space="preserve">Total Spend </t>
  </si>
  <si>
    <t xml:space="preserve">Over /Under </t>
  </si>
  <si>
    <t>OA 12 &amp;12</t>
  </si>
  <si>
    <t xml:space="preserve">Printed Material </t>
  </si>
  <si>
    <t xml:space="preserve">Big Books </t>
  </si>
  <si>
    <t>For The year 2024</t>
  </si>
  <si>
    <t>Jan</t>
  </si>
  <si>
    <t xml:space="preserve">Health fair </t>
  </si>
  <si>
    <t xml:space="preserve">Subtotal </t>
  </si>
  <si>
    <t>Check</t>
  </si>
  <si>
    <t xml:space="preserve">Freehold Mall May 2024 Purple Mental health day </t>
  </si>
  <si>
    <t xml:space="preserve">Projected </t>
  </si>
  <si>
    <t>Budgets</t>
  </si>
  <si>
    <t xml:space="preserve">Variance </t>
  </si>
  <si>
    <t>Estimated  * TBD</t>
  </si>
  <si>
    <t>Category :</t>
  </si>
  <si>
    <t xml:space="preserve">Billboards $500/year </t>
  </si>
  <si>
    <t xml:space="preserve">Bottom to top method </t>
  </si>
  <si>
    <t>Note :</t>
  </si>
  <si>
    <t>Estimate Budgets</t>
  </si>
  <si>
    <t xml:space="preserve"> OA pamphlets</t>
  </si>
  <si>
    <t xml:space="preserve">1.) Verify Quantity </t>
  </si>
  <si>
    <t xml:space="preserve">2.) Cost OA Book store </t>
  </si>
  <si>
    <t xml:space="preserve">To Do </t>
  </si>
  <si>
    <t xml:space="preserve">Literature projected  inventory value </t>
  </si>
  <si>
    <t xml:space="preserve">Estimated health fairs costs </t>
  </si>
  <si>
    <t>Holmdel Be Well  Feb 2024</t>
  </si>
  <si>
    <t>Give away  $600 /year</t>
  </si>
  <si>
    <t xml:space="preserve">Quarterly Requested Funding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</si>
</sst>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left"/>
    </xf>
    <xf numFmtId="44" fontId="0" fillId="0" borderId="0" xfId="0" applyNumberFormat="1"/>
    <xf numFmtId="164" fontId="0" fillId="0" borderId="0" xfId="0" applyNumberFormat="1"/>
    <xf numFmtId="44" fontId="0" fillId="0" borderId="1" xfId="0" applyNumberFormat="1" applyBorder="1"/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5" fillId="6" borderId="3" xfId="0" applyFont="1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5" fillId="6" borderId="6" xfId="0" applyFont="1" applyFill="1" applyBorder="1"/>
    <xf numFmtId="0" fontId="5" fillId="6" borderId="0" xfId="0" applyFont="1" applyFill="1"/>
    <xf numFmtId="0" fontId="5" fillId="6" borderId="7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0" fillId="0" borderId="4" xfId="0" applyBorder="1" applyAlignment="1">
      <alignment horizontal="center"/>
    </xf>
    <xf numFmtId="44" fontId="0" fillId="3" borderId="0" xfId="1" applyFont="1" applyFill="1" applyBorder="1" applyAlignment="1">
      <alignment horizontal="center"/>
    </xf>
    <xf numFmtId="44" fontId="0" fillId="0" borderId="0" xfId="1" applyFont="1" applyBorder="1"/>
    <xf numFmtId="44" fontId="0" fillId="2" borderId="0" xfId="1" applyFont="1" applyFill="1" applyBorder="1"/>
    <xf numFmtId="44" fontId="0" fillId="4" borderId="0" xfId="1" applyFont="1" applyFill="1" applyBorder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left"/>
    </xf>
    <xf numFmtId="44" fontId="0" fillId="0" borderId="4" xfId="1" applyFont="1" applyBorder="1"/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44" fontId="0" fillId="0" borderId="9" xfId="1" applyFont="1" applyBorder="1"/>
    <xf numFmtId="44" fontId="2" fillId="6" borderId="0" xfId="1" applyFont="1" applyFill="1" applyBorder="1"/>
    <xf numFmtId="0" fontId="3" fillId="0" borderId="6" xfId="0" applyFont="1" applyBorder="1"/>
    <xf numFmtId="44" fontId="3" fillId="0" borderId="0" xfId="0" applyNumberFormat="1" applyFont="1"/>
    <xf numFmtId="0" fontId="3" fillId="0" borderId="0" xfId="0" applyFont="1"/>
    <xf numFmtId="0" fontId="3" fillId="0" borderId="8" xfId="0" applyFont="1" applyBorder="1"/>
    <xf numFmtId="0" fontId="3" fillId="0" borderId="9" xfId="0" applyFont="1" applyBorder="1"/>
    <xf numFmtId="0" fontId="4" fillId="0" borderId="6" xfId="0" applyFont="1" applyBorder="1"/>
    <xf numFmtId="44" fontId="4" fillId="0" borderId="0" xfId="0" applyNumberFormat="1" applyFont="1"/>
    <xf numFmtId="0" fontId="4" fillId="0" borderId="0" xfId="0" applyFont="1"/>
    <xf numFmtId="44" fontId="7" fillId="6" borderId="0" xfId="2" applyNumberFormat="1" applyFont="1" applyFill="1" applyBorder="1"/>
    <xf numFmtId="0" fontId="4" fillId="0" borderId="8" xfId="0" applyFont="1" applyBorder="1"/>
    <xf numFmtId="0" fontId="4" fillId="0" borderId="9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7" xfId="0" applyFont="1" applyBorder="1"/>
    <xf numFmtId="0" fontId="3" fillId="0" borderId="2" xfId="0" applyFont="1" applyBorder="1"/>
    <xf numFmtId="44" fontId="3" fillId="0" borderId="2" xfId="0" applyNumberFormat="1" applyFont="1" applyBorder="1"/>
    <xf numFmtId="0" fontId="3" fillId="0" borderId="11" xfId="0" applyFont="1" applyBorder="1"/>
    <xf numFmtId="0" fontId="3" fillId="0" borderId="13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left" vertical="center" wrapText="1"/>
    </xf>
    <xf numFmtId="44" fontId="3" fillId="8" borderId="2" xfId="0" applyNumberFormat="1" applyFont="1" applyFill="1" applyBorder="1"/>
    <xf numFmtId="0" fontId="3" fillId="0" borderId="14" xfId="0" applyFont="1" applyBorder="1"/>
    <xf numFmtId="44" fontId="3" fillId="0" borderId="11" xfId="0" applyNumberFormat="1" applyFont="1" applyBorder="1"/>
    <xf numFmtId="44" fontId="3" fillId="2" borderId="2" xfId="0" applyNumberFormat="1" applyFont="1" applyFill="1" applyBorder="1"/>
    <xf numFmtId="44" fontId="8" fillId="2" borderId="13" xfId="0" applyNumberFormat="1" applyFont="1" applyFill="1" applyBorder="1"/>
    <xf numFmtId="0" fontId="3" fillId="0" borderId="15" xfId="0" applyFont="1" applyBorder="1"/>
    <xf numFmtId="0" fontId="3" fillId="3" borderId="6" xfId="0" applyFont="1" applyFill="1" applyBorder="1"/>
    <xf numFmtId="44" fontId="3" fillId="3" borderId="2" xfId="0" applyNumberFormat="1" applyFont="1" applyFill="1" applyBorder="1"/>
    <xf numFmtId="44" fontId="3" fillId="0" borderId="13" xfId="0" applyNumberFormat="1" applyFont="1" applyBorder="1"/>
    <xf numFmtId="0" fontId="3" fillId="0" borderId="3" xfId="0" applyFont="1" applyBorder="1"/>
    <xf numFmtId="0" fontId="3" fillId="4" borderId="6" xfId="0" applyFont="1" applyFill="1" applyBorder="1"/>
    <xf numFmtId="44" fontId="3" fillId="0" borderId="6" xfId="0" applyNumberFormat="1" applyFont="1" applyBorder="1"/>
    <xf numFmtId="44" fontId="3" fillId="4" borderId="2" xfId="0" applyNumberFormat="1" applyFont="1" applyFill="1" applyBorder="1"/>
    <xf numFmtId="0" fontId="3" fillId="7" borderId="6" xfId="0" applyFont="1" applyFill="1" applyBorder="1"/>
    <xf numFmtId="44" fontId="3" fillId="7" borderId="2" xfId="0" applyNumberFormat="1" applyFont="1" applyFill="1" applyBorder="1"/>
    <xf numFmtId="44" fontId="3" fillId="0" borderId="9" xfId="0" applyNumberFormat="1" applyFont="1" applyBorder="1"/>
    <xf numFmtId="0" fontId="3" fillId="0" borderId="16" xfId="0" applyFont="1" applyBorder="1"/>
    <xf numFmtId="44" fontId="3" fillId="5" borderId="16" xfId="0" applyNumberFormat="1" applyFont="1" applyFill="1" applyBorder="1"/>
    <xf numFmtId="0" fontId="3" fillId="0" borderId="17" xfId="0" applyFont="1" applyBorder="1"/>
    <xf numFmtId="44" fontId="3" fillId="0" borderId="4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0" xfId="0" applyFont="1" applyBorder="1"/>
    <xf numFmtId="44" fontId="3" fillId="5" borderId="0" xfId="0" applyNumberFormat="1" applyFont="1" applyFill="1"/>
    <xf numFmtId="0" fontId="3" fillId="8" borderId="6" xfId="0" applyFont="1" applyFill="1" applyBorder="1"/>
    <xf numFmtId="44" fontId="3" fillId="7" borderId="6" xfId="1" applyFont="1" applyFill="1" applyBorder="1"/>
    <xf numFmtId="0" fontId="3" fillId="9" borderId="3" xfId="0" applyFont="1" applyFill="1" applyBorder="1"/>
    <xf numFmtId="44" fontId="3" fillId="9" borderId="4" xfId="0" applyNumberFormat="1" applyFont="1" applyFill="1" applyBorder="1"/>
    <xf numFmtId="0" fontId="3" fillId="8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H1" sqref="H1"/>
    </sheetView>
  </sheetViews>
  <sheetFormatPr defaultRowHeight="14.5" x14ac:dyDescent="0.3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Z34"/>
  <sheetViews>
    <sheetView topLeftCell="A2" workbookViewId="0">
      <selection activeCell="B21" sqref="B21"/>
    </sheetView>
  </sheetViews>
  <sheetFormatPr defaultRowHeight="14.5" x14ac:dyDescent="0.35"/>
  <cols>
    <col min="1" max="1" width="19" customWidth="1"/>
    <col min="2" max="26" width="9.1796875" style="1"/>
  </cols>
  <sheetData>
    <row r="2" spans="1:2" ht="34.5" customHeight="1" x14ac:dyDescent="0.35">
      <c r="A2" t="s">
        <v>2</v>
      </c>
    </row>
    <row r="7" spans="1:2" x14ac:dyDescent="0.35">
      <c r="A7" t="s">
        <v>1</v>
      </c>
    </row>
    <row r="9" spans="1:2" x14ac:dyDescent="0.35">
      <c r="B9" s="1">
        <v>1</v>
      </c>
    </row>
    <row r="34" spans="1:2" x14ac:dyDescent="0.35">
      <c r="A34" t="s">
        <v>3</v>
      </c>
      <c r="B34" s="1">
        <f>SUM(B8:B33)</f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Z34"/>
  <sheetViews>
    <sheetView topLeftCell="A2" workbookViewId="0">
      <selection activeCell="B21" sqref="B21"/>
    </sheetView>
  </sheetViews>
  <sheetFormatPr defaultRowHeight="14.5" x14ac:dyDescent="0.35"/>
  <cols>
    <col min="1" max="1" width="19" customWidth="1"/>
    <col min="2" max="26" width="9.1796875" style="1"/>
  </cols>
  <sheetData>
    <row r="2" spans="1:2" ht="34.5" customHeight="1" x14ac:dyDescent="0.35">
      <c r="A2" t="s">
        <v>2</v>
      </c>
    </row>
    <row r="7" spans="1:2" x14ac:dyDescent="0.35">
      <c r="A7" t="s">
        <v>1</v>
      </c>
    </row>
    <row r="9" spans="1:2" x14ac:dyDescent="0.35">
      <c r="B9" s="1">
        <v>1</v>
      </c>
    </row>
    <row r="34" spans="1:2" x14ac:dyDescent="0.35">
      <c r="A34" t="s">
        <v>3</v>
      </c>
      <c r="B34" s="1">
        <f>SUM(B8:B33)</f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Z34"/>
  <sheetViews>
    <sheetView topLeftCell="A2" workbookViewId="0">
      <selection activeCell="B21" sqref="B21"/>
    </sheetView>
  </sheetViews>
  <sheetFormatPr defaultRowHeight="14.5" x14ac:dyDescent="0.35"/>
  <cols>
    <col min="1" max="1" width="19" customWidth="1"/>
    <col min="2" max="26" width="9.1796875" style="1"/>
  </cols>
  <sheetData>
    <row r="2" spans="1:2" ht="34.5" customHeight="1" x14ac:dyDescent="0.35">
      <c r="A2" t="s">
        <v>2</v>
      </c>
    </row>
    <row r="7" spans="1:2" x14ac:dyDescent="0.35">
      <c r="A7" t="s">
        <v>1</v>
      </c>
    </row>
    <row r="9" spans="1:2" x14ac:dyDescent="0.35">
      <c r="B9" s="1">
        <v>1</v>
      </c>
    </row>
    <row r="34" spans="1:2" x14ac:dyDescent="0.35">
      <c r="A34" t="s">
        <v>3</v>
      </c>
      <c r="B34" s="1">
        <f>SUM(B8:B33)</f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Z34"/>
  <sheetViews>
    <sheetView topLeftCell="A2" workbookViewId="0">
      <selection activeCell="B21" sqref="B21"/>
    </sheetView>
  </sheetViews>
  <sheetFormatPr defaultRowHeight="14.5" x14ac:dyDescent="0.35"/>
  <cols>
    <col min="1" max="1" width="19" customWidth="1"/>
    <col min="2" max="26" width="9.1796875" style="1"/>
  </cols>
  <sheetData>
    <row r="2" spans="1:2" ht="34.5" customHeight="1" x14ac:dyDescent="0.35">
      <c r="A2" t="s">
        <v>2</v>
      </c>
    </row>
    <row r="7" spans="1:2" x14ac:dyDescent="0.35">
      <c r="A7" t="s">
        <v>1</v>
      </c>
    </row>
    <row r="9" spans="1:2" x14ac:dyDescent="0.35">
      <c r="B9" s="1">
        <v>1</v>
      </c>
    </row>
    <row r="34" spans="1:2" x14ac:dyDescent="0.35">
      <c r="A34" t="s">
        <v>3</v>
      </c>
      <c r="B34" s="1">
        <f>SUM(B8:B33)</f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Z34"/>
  <sheetViews>
    <sheetView topLeftCell="A2" workbookViewId="0">
      <selection activeCell="B21" sqref="B21"/>
    </sheetView>
  </sheetViews>
  <sheetFormatPr defaultRowHeight="14.5" x14ac:dyDescent="0.35"/>
  <cols>
    <col min="1" max="1" width="19" customWidth="1"/>
    <col min="2" max="26" width="9.1796875" style="1"/>
  </cols>
  <sheetData>
    <row r="2" spans="1:2" ht="34.5" customHeight="1" x14ac:dyDescent="0.35">
      <c r="A2" t="s">
        <v>2</v>
      </c>
    </row>
    <row r="7" spans="1:2" x14ac:dyDescent="0.35">
      <c r="A7" t="s">
        <v>1</v>
      </c>
    </row>
    <row r="9" spans="1:2" x14ac:dyDescent="0.35">
      <c r="B9" s="1">
        <v>1</v>
      </c>
    </row>
    <row r="34" spans="1:2" x14ac:dyDescent="0.35">
      <c r="A34" t="s">
        <v>3</v>
      </c>
      <c r="B34" s="1">
        <f>SUM(B8:B33)</f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Z34"/>
  <sheetViews>
    <sheetView topLeftCell="A2" workbookViewId="0">
      <selection activeCell="B21" sqref="B21"/>
    </sheetView>
  </sheetViews>
  <sheetFormatPr defaultRowHeight="14.5" x14ac:dyDescent="0.35"/>
  <cols>
    <col min="1" max="1" width="19" customWidth="1"/>
    <col min="2" max="26" width="9.1796875" style="1"/>
  </cols>
  <sheetData>
    <row r="2" spans="1:2" ht="34.5" customHeight="1" x14ac:dyDescent="0.35">
      <c r="A2" t="s">
        <v>2</v>
      </c>
    </row>
    <row r="7" spans="1:2" x14ac:dyDescent="0.35">
      <c r="A7" t="s">
        <v>1</v>
      </c>
    </row>
    <row r="9" spans="1:2" x14ac:dyDescent="0.35">
      <c r="B9" s="1">
        <v>1</v>
      </c>
    </row>
    <row r="34" spans="1:2" x14ac:dyDescent="0.35">
      <c r="A34" t="s">
        <v>3</v>
      </c>
      <c r="B34" s="1">
        <f>SUM(B8:B33)</f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Z34"/>
  <sheetViews>
    <sheetView topLeftCell="A2" workbookViewId="0">
      <selection activeCell="B21" sqref="B21"/>
    </sheetView>
  </sheetViews>
  <sheetFormatPr defaultRowHeight="14.5" x14ac:dyDescent="0.35"/>
  <cols>
    <col min="1" max="1" width="19" customWidth="1"/>
    <col min="2" max="26" width="9.1796875" style="1"/>
  </cols>
  <sheetData>
    <row r="2" spans="1:2" ht="34.5" customHeight="1" x14ac:dyDescent="0.35">
      <c r="A2" t="s">
        <v>2</v>
      </c>
    </row>
    <row r="7" spans="1:2" x14ac:dyDescent="0.35">
      <c r="A7" t="s">
        <v>1</v>
      </c>
    </row>
    <row r="9" spans="1:2" x14ac:dyDescent="0.35">
      <c r="B9" s="1">
        <v>1</v>
      </c>
    </row>
    <row r="34" spans="1:2" x14ac:dyDescent="0.35">
      <c r="A34" t="s">
        <v>3</v>
      </c>
      <c r="B34" s="1">
        <f>SUM(B8:B33)</f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Z34"/>
  <sheetViews>
    <sheetView topLeftCell="A2" workbookViewId="0">
      <selection activeCell="B21" sqref="B21"/>
    </sheetView>
  </sheetViews>
  <sheetFormatPr defaultRowHeight="14.5" x14ac:dyDescent="0.35"/>
  <cols>
    <col min="1" max="1" width="19" customWidth="1"/>
    <col min="2" max="26" width="9.1796875" style="1"/>
  </cols>
  <sheetData>
    <row r="2" spans="1:2" ht="34.5" customHeight="1" x14ac:dyDescent="0.35">
      <c r="A2" t="s">
        <v>2</v>
      </c>
    </row>
    <row r="7" spans="1:2" x14ac:dyDescent="0.35">
      <c r="A7" t="s">
        <v>1</v>
      </c>
    </row>
    <row r="9" spans="1:2" x14ac:dyDescent="0.35">
      <c r="B9" s="1">
        <v>1</v>
      </c>
    </row>
    <row r="34" spans="1:2" x14ac:dyDescent="0.35">
      <c r="A34" t="s">
        <v>3</v>
      </c>
      <c r="B34" s="1">
        <f>SUM(B8:B33)</f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Z34"/>
  <sheetViews>
    <sheetView topLeftCell="A2" workbookViewId="0">
      <selection activeCell="B21" sqref="B21"/>
    </sheetView>
  </sheetViews>
  <sheetFormatPr defaultRowHeight="14.5" x14ac:dyDescent="0.35"/>
  <cols>
    <col min="1" max="1" width="19" customWidth="1"/>
    <col min="2" max="26" width="9.1796875" style="1"/>
  </cols>
  <sheetData>
    <row r="2" spans="1:2" ht="34.5" customHeight="1" x14ac:dyDescent="0.35">
      <c r="A2" t="s">
        <v>2</v>
      </c>
    </row>
    <row r="7" spans="1:2" x14ac:dyDescent="0.35">
      <c r="A7" t="s">
        <v>1</v>
      </c>
    </row>
    <row r="9" spans="1:2" x14ac:dyDescent="0.35">
      <c r="B9" s="1">
        <v>1</v>
      </c>
    </row>
    <row r="34" spans="1:2" x14ac:dyDescent="0.35">
      <c r="A34" t="s">
        <v>3</v>
      </c>
      <c r="B34" s="1">
        <f>SUM(B8:B33)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tabSelected="1" zoomScale="75" zoomScaleNormal="75" workbookViewId="0">
      <selection activeCell="P37" sqref="P37"/>
    </sheetView>
  </sheetViews>
  <sheetFormatPr defaultColWidth="9.1796875" defaultRowHeight="14.5" x14ac:dyDescent="0.35"/>
  <cols>
    <col min="1" max="1" width="36.81640625" style="39" bestFit="1" customWidth="1"/>
    <col min="2" max="17" width="12.7265625" style="39" customWidth="1"/>
    <col min="18" max="16384" width="9.1796875" style="39"/>
  </cols>
  <sheetData>
    <row r="1" spans="1:17" ht="18.5" x14ac:dyDescent="0.45">
      <c r="A1" s="16" t="s">
        <v>15</v>
      </c>
      <c r="B1" s="17"/>
      <c r="C1" s="17" t="s">
        <v>49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18.5" x14ac:dyDescent="0.45">
      <c r="A2" s="19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9" thickBot="1" x14ac:dyDescent="0.5">
      <c r="A3" s="22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 t="s">
        <v>3</v>
      </c>
      <c r="O3" s="23" t="s">
        <v>43</v>
      </c>
      <c r="P3" s="23" t="s">
        <v>44</v>
      </c>
      <c r="Q3" s="24" t="s">
        <v>45</v>
      </c>
    </row>
    <row r="4" spans="1:17" x14ac:dyDescent="0.35">
      <c r="A4" s="37"/>
      <c r="B4" s="48" t="s">
        <v>38</v>
      </c>
      <c r="C4" s="48" t="s">
        <v>14</v>
      </c>
      <c r="D4" s="48" t="s">
        <v>6</v>
      </c>
      <c r="E4" s="48" t="s">
        <v>4</v>
      </c>
      <c r="F4" s="48" t="s">
        <v>7</v>
      </c>
      <c r="G4" s="48" t="s">
        <v>5</v>
      </c>
      <c r="H4" s="48" t="s">
        <v>8</v>
      </c>
      <c r="I4" s="48" t="s">
        <v>9</v>
      </c>
      <c r="J4" s="48" t="s">
        <v>11</v>
      </c>
      <c r="K4" s="48" t="s">
        <v>10</v>
      </c>
      <c r="L4" s="48" t="s">
        <v>12</v>
      </c>
      <c r="M4" s="48" t="s">
        <v>13</v>
      </c>
      <c r="N4" s="49"/>
      <c r="Q4" s="50"/>
    </row>
    <row r="5" spans="1:17" ht="15" thickBot="1" x14ac:dyDescent="0.4">
      <c r="A5" s="40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>
        <f t="shared" ref="N5:N13" si="0">SUM(B5:M5)</f>
        <v>0</v>
      </c>
      <c r="O5" s="53"/>
      <c r="P5" s="51"/>
      <c r="Q5" s="54"/>
    </row>
    <row r="6" spans="1:17" x14ac:dyDescent="0.35">
      <c r="A6" s="37"/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2">
        <f t="shared" si="0"/>
        <v>0</v>
      </c>
      <c r="O6" s="53"/>
      <c r="P6" s="51"/>
      <c r="Q6" s="54"/>
    </row>
    <row r="7" spans="1:17" ht="15.75" customHeight="1" x14ac:dyDescent="0.35">
      <c r="A7" s="55" t="s">
        <v>39</v>
      </c>
      <c r="B7" s="52"/>
      <c r="C7" s="51"/>
      <c r="D7" s="51"/>
      <c r="E7" s="51"/>
      <c r="F7" s="51"/>
      <c r="G7" s="51"/>
      <c r="H7" s="52"/>
      <c r="I7" s="52"/>
      <c r="J7" s="52"/>
      <c r="K7" s="52"/>
      <c r="L7" s="52"/>
      <c r="M7" s="52"/>
      <c r="N7" s="52">
        <f t="shared" si="0"/>
        <v>0</v>
      </c>
      <c r="O7" s="53"/>
      <c r="P7" s="51"/>
      <c r="Q7" s="54"/>
    </row>
    <row r="8" spans="1:17" ht="25" customHeight="1" x14ac:dyDescent="0.35">
      <c r="A8" s="55"/>
      <c r="B8" s="52"/>
      <c r="C8" s="51"/>
      <c r="D8" s="51"/>
      <c r="E8" s="51"/>
      <c r="F8" s="51"/>
      <c r="G8" s="51"/>
      <c r="H8" s="52"/>
      <c r="I8" s="52"/>
      <c r="J8" s="52"/>
      <c r="K8" s="52"/>
      <c r="L8" s="52"/>
      <c r="M8" s="52"/>
      <c r="N8" s="52">
        <f t="shared" si="0"/>
        <v>0</v>
      </c>
      <c r="O8" s="53"/>
      <c r="P8" s="51"/>
      <c r="Q8" s="54"/>
    </row>
    <row r="9" spans="1:17" ht="35.15" customHeight="1" x14ac:dyDescent="0.35">
      <c r="A9" s="56" t="s">
        <v>58</v>
      </c>
      <c r="B9" s="52"/>
      <c r="C9" s="52">
        <f>'Feb '!C16</f>
        <v>150</v>
      </c>
      <c r="D9" s="51"/>
      <c r="E9" s="51"/>
      <c r="F9" s="51"/>
      <c r="G9" s="51"/>
      <c r="H9" s="52"/>
      <c r="I9" s="52"/>
      <c r="J9" s="52"/>
      <c r="K9" s="52"/>
      <c r="L9" s="52"/>
      <c r="M9" s="52"/>
      <c r="N9" s="52">
        <f t="shared" si="0"/>
        <v>150</v>
      </c>
      <c r="O9" s="53"/>
      <c r="P9" s="51"/>
      <c r="Q9" s="54"/>
    </row>
    <row r="10" spans="1:17" ht="35.15" customHeight="1" x14ac:dyDescent="0.35">
      <c r="A10" s="56" t="s">
        <v>42</v>
      </c>
      <c r="B10" s="52"/>
      <c r="C10" s="52"/>
      <c r="D10" s="51"/>
      <c r="E10" s="51"/>
      <c r="F10" s="57">
        <v>225</v>
      </c>
      <c r="G10" s="51"/>
      <c r="H10" s="52"/>
      <c r="I10" s="52"/>
      <c r="J10" s="52"/>
      <c r="K10" s="52"/>
      <c r="L10" s="52"/>
      <c r="M10" s="52"/>
      <c r="N10" s="52">
        <f t="shared" si="0"/>
        <v>225</v>
      </c>
      <c r="O10" s="53"/>
      <c r="P10" s="51"/>
      <c r="Q10" s="54"/>
    </row>
    <row r="11" spans="1:17" ht="35.15" customHeight="1" x14ac:dyDescent="0.35">
      <c r="A11" s="81" t="s">
        <v>46</v>
      </c>
      <c r="B11" s="52"/>
      <c r="C11" s="52"/>
      <c r="D11" s="51"/>
      <c r="E11" s="51"/>
      <c r="F11" s="51"/>
      <c r="G11" s="51"/>
      <c r="H11" s="57">
        <v>225</v>
      </c>
      <c r="I11" s="52"/>
      <c r="J11" s="52"/>
      <c r="K11" s="52"/>
      <c r="L11" s="52"/>
      <c r="M11" s="52"/>
      <c r="N11" s="52">
        <f t="shared" si="0"/>
        <v>225</v>
      </c>
      <c r="O11" s="53"/>
      <c r="P11" s="51"/>
      <c r="Q11" s="54"/>
    </row>
    <row r="12" spans="1:17" ht="35.15" customHeight="1" x14ac:dyDescent="0.35">
      <c r="A12" s="58"/>
      <c r="B12" s="52"/>
      <c r="C12" s="51"/>
      <c r="D12" s="51"/>
      <c r="E12" s="51"/>
      <c r="F12" s="51"/>
      <c r="G12" s="51"/>
      <c r="H12" s="52"/>
      <c r="I12" s="52"/>
      <c r="J12" s="52"/>
      <c r="K12" s="52"/>
      <c r="L12" s="52"/>
      <c r="M12" s="52"/>
      <c r="N12" s="52">
        <f t="shared" si="0"/>
        <v>0</v>
      </c>
      <c r="O12" s="59">
        <f>SUM(N9:N12)</f>
        <v>600</v>
      </c>
      <c r="P12" s="60">
        <f>'Monthly spend'!C11</f>
        <v>600</v>
      </c>
      <c r="Q12" s="61">
        <f>P12-O12</f>
        <v>0</v>
      </c>
    </row>
    <row r="13" spans="1:17" x14ac:dyDescent="0.35">
      <c r="A13" s="62"/>
      <c r="B13" s="52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>
        <f t="shared" si="0"/>
        <v>0</v>
      </c>
      <c r="O13" s="53"/>
      <c r="P13" s="51"/>
      <c r="Q13" s="54"/>
    </row>
    <row r="14" spans="1:17" x14ac:dyDescent="0.35">
      <c r="A14" s="63" t="s">
        <v>26</v>
      </c>
      <c r="B14" s="52">
        <f>'Monthly spend'!$E$6</f>
        <v>58.333333333333336</v>
      </c>
      <c r="C14" s="52">
        <f>'Monthly spend'!$E$6</f>
        <v>58.333333333333336</v>
      </c>
      <c r="D14" s="52">
        <f>'Monthly spend'!$E$6</f>
        <v>58.333333333333336</v>
      </c>
      <c r="E14" s="52">
        <f>'Monthly spend'!$E$6</f>
        <v>58.333333333333336</v>
      </c>
      <c r="F14" s="52">
        <f>'Monthly spend'!$E$6</f>
        <v>58.333333333333336</v>
      </c>
      <c r="G14" s="52">
        <f>'Monthly spend'!$E$6</f>
        <v>58.333333333333336</v>
      </c>
      <c r="H14" s="52">
        <f>'Monthly spend'!$E$6</f>
        <v>58.333333333333336</v>
      </c>
      <c r="I14" s="52">
        <f>'Monthly spend'!$E$6</f>
        <v>58.333333333333336</v>
      </c>
      <c r="J14" s="52">
        <f>'Monthly spend'!$E$6</f>
        <v>58.333333333333336</v>
      </c>
      <c r="K14" s="52">
        <f>'Monthly spend'!$E$6</f>
        <v>58.333333333333336</v>
      </c>
      <c r="L14" s="52">
        <f>'Monthly spend'!$E$6</f>
        <v>58.333333333333336</v>
      </c>
      <c r="M14" s="52">
        <f>'Monthly spend'!$E$6</f>
        <v>58.333333333333336</v>
      </c>
      <c r="N14" s="52">
        <f>SUM(B14:M14)</f>
        <v>700.00000000000011</v>
      </c>
      <c r="O14" s="59">
        <f>N14</f>
        <v>700.00000000000011</v>
      </c>
      <c r="P14" s="64">
        <f>'Monthly spend'!C6</f>
        <v>700</v>
      </c>
      <c r="Q14" s="65">
        <f>P14-O14</f>
        <v>0</v>
      </c>
    </row>
    <row r="15" spans="1:17" x14ac:dyDescent="0.35">
      <c r="A15" s="37"/>
      <c r="B15" s="52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>
        <f t="shared" ref="N15:N25" si="1">SUM(B15:M15)</f>
        <v>0</v>
      </c>
      <c r="O15" s="53"/>
      <c r="P15" s="51"/>
      <c r="Q15" s="54"/>
    </row>
    <row r="16" spans="1:17" x14ac:dyDescent="0.35">
      <c r="A16" s="37"/>
      <c r="B16" s="52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>
        <f t="shared" si="1"/>
        <v>0</v>
      </c>
      <c r="O16" s="53"/>
      <c r="P16" s="51"/>
      <c r="Q16" s="54"/>
    </row>
    <row r="17" spans="1:17" ht="15" thickBot="1" x14ac:dyDescent="0.4">
      <c r="A17" s="37"/>
      <c r="B17" s="5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>
        <f t="shared" si="1"/>
        <v>0</v>
      </c>
      <c r="O17" s="53"/>
      <c r="P17" s="51"/>
      <c r="Q17" s="54"/>
    </row>
    <row r="18" spans="1:17" x14ac:dyDescent="0.35">
      <c r="A18" s="66"/>
      <c r="B18" s="5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>
        <f t="shared" si="1"/>
        <v>0</v>
      </c>
      <c r="O18" s="53"/>
      <c r="P18" s="51"/>
      <c r="Q18" s="54"/>
    </row>
    <row r="19" spans="1:17" x14ac:dyDescent="0.35">
      <c r="A19" s="37"/>
      <c r="B19" s="5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>
        <f t="shared" si="1"/>
        <v>0</v>
      </c>
      <c r="O19" s="53"/>
      <c r="P19" s="51"/>
      <c r="Q19" s="54"/>
    </row>
    <row r="20" spans="1:17" x14ac:dyDescent="0.35">
      <c r="A20" s="67" t="s">
        <v>48</v>
      </c>
      <c r="B20" s="5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>
        <f t="shared" si="1"/>
        <v>0</v>
      </c>
      <c r="O20" s="53"/>
      <c r="P20" s="51"/>
      <c r="Q20" s="54"/>
    </row>
    <row r="21" spans="1:17" x14ac:dyDescent="0.35">
      <c r="A21" s="68">
        <v>500</v>
      </c>
      <c r="B21" s="52">
        <f>A23</f>
        <v>41.666666666666664</v>
      </c>
      <c r="C21" s="52">
        <f>B21</f>
        <v>41.666666666666664</v>
      </c>
      <c r="D21" s="52">
        <f t="shared" ref="D21:M21" si="2">C21</f>
        <v>41.666666666666664</v>
      </c>
      <c r="E21" s="52">
        <f t="shared" si="2"/>
        <v>41.666666666666664</v>
      </c>
      <c r="F21" s="52">
        <f t="shared" si="2"/>
        <v>41.666666666666664</v>
      </c>
      <c r="G21" s="52">
        <f t="shared" si="2"/>
        <v>41.666666666666664</v>
      </c>
      <c r="H21" s="52">
        <f t="shared" si="2"/>
        <v>41.666666666666664</v>
      </c>
      <c r="I21" s="52">
        <f t="shared" si="2"/>
        <v>41.666666666666664</v>
      </c>
      <c r="J21" s="52">
        <f t="shared" si="2"/>
        <v>41.666666666666664</v>
      </c>
      <c r="K21" s="52">
        <f t="shared" si="2"/>
        <v>41.666666666666664</v>
      </c>
      <c r="L21" s="52">
        <f t="shared" si="2"/>
        <v>41.666666666666664</v>
      </c>
      <c r="M21" s="52">
        <f t="shared" si="2"/>
        <v>41.666666666666664</v>
      </c>
      <c r="N21" s="52">
        <f t="shared" si="1"/>
        <v>500.00000000000006</v>
      </c>
      <c r="O21" s="59">
        <f>N21</f>
        <v>500.00000000000006</v>
      </c>
      <c r="P21" s="69">
        <f>'Monthly spend'!C14</f>
        <v>500</v>
      </c>
      <c r="Q21" s="65">
        <f>P21-O21</f>
        <v>0</v>
      </c>
    </row>
    <row r="22" spans="1:17" x14ac:dyDescent="0.35">
      <c r="A22" s="68">
        <v>12</v>
      </c>
      <c r="B22" s="5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>
        <f t="shared" si="1"/>
        <v>0</v>
      </c>
      <c r="O22" s="53"/>
      <c r="P22" s="51"/>
      <c r="Q22" s="54"/>
    </row>
    <row r="23" spans="1:17" x14ac:dyDescent="0.35">
      <c r="A23" s="68">
        <f>A21/A22</f>
        <v>41.666666666666664</v>
      </c>
      <c r="B23" s="5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>
        <f t="shared" si="1"/>
        <v>0</v>
      </c>
      <c r="O23" s="53"/>
      <c r="P23" s="51"/>
      <c r="Q23" s="54"/>
    </row>
    <row r="24" spans="1:17" x14ac:dyDescent="0.35">
      <c r="A24" s="37"/>
      <c r="B24" s="52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>
        <f t="shared" si="1"/>
        <v>0</v>
      </c>
      <c r="O24" s="53"/>
      <c r="P24" s="51"/>
      <c r="Q24" s="54"/>
    </row>
    <row r="25" spans="1:17" ht="15" thickBot="1" x14ac:dyDescent="0.4">
      <c r="A25" s="40"/>
      <c r="B25" s="52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>
        <f t="shared" si="1"/>
        <v>0</v>
      </c>
      <c r="O25" s="59"/>
      <c r="P25" s="52"/>
      <c r="Q25" s="65"/>
    </row>
    <row r="26" spans="1:17" x14ac:dyDescent="0.35">
      <c r="A26" s="66"/>
      <c r="B26" s="52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9"/>
      <c r="P26" s="52"/>
      <c r="Q26" s="65"/>
    </row>
    <row r="27" spans="1:17" x14ac:dyDescent="0.35">
      <c r="A27" s="70" t="s">
        <v>59</v>
      </c>
      <c r="B27" s="52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59"/>
      <c r="P27" s="52"/>
      <c r="Q27" s="65"/>
    </row>
    <row r="28" spans="1:17" x14ac:dyDescent="0.35">
      <c r="A28" s="68">
        <f>'Monthly spend'!C8</f>
        <v>600</v>
      </c>
      <c r="B28" s="52">
        <f>A30</f>
        <v>50</v>
      </c>
      <c r="C28" s="52">
        <f>B28</f>
        <v>50</v>
      </c>
      <c r="D28" s="52">
        <f t="shared" ref="D28:M28" si="3">C28</f>
        <v>50</v>
      </c>
      <c r="E28" s="52">
        <f t="shared" si="3"/>
        <v>50</v>
      </c>
      <c r="F28" s="52">
        <f t="shared" si="3"/>
        <v>50</v>
      </c>
      <c r="G28" s="52">
        <f t="shared" si="3"/>
        <v>50</v>
      </c>
      <c r="H28" s="52">
        <f t="shared" si="3"/>
        <v>50</v>
      </c>
      <c r="I28" s="52">
        <f t="shared" si="3"/>
        <v>50</v>
      </c>
      <c r="J28" s="52">
        <f t="shared" si="3"/>
        <v>50</v>
      </c>
      <c r="K28" s="52">
        <f t="shared" si="3"/>
        <v>50</v>
      </c>
      <c r="L28" s="52">
        <f t="shared" si="3"/>
        <v>50</v>
      </c>
      <c r="M28" s="52">
        <f t="shared" si="3"/>
        <v>50</v>
      </c>
      <c r="N28" s="52">
        <f>SUM(B28:M28)</f>
        <v>600</v>
      </c>
      <c r="O28" s="59">
        <f>A28</f>
        <v>600</v>
      </c>
      <c r="P28" s="71">
        <f>A28</f>
        <v>600</v>
      </c>
      <c r="Q28" s="65">
        <f>P28-O28</f>
        <v>0</v>
      </c>
    </row>
    <row r="29" spans="1:17" x14ac:dyDescent="0.35">
      <c r="A29" s="37">
        <v>12</v>
      </c>
      <c r="B29" s="52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59"/>
      <c r="P29" s="52"/>
      <c r="Q29" s="65"/>
    </row>
    <row r="30" spans="1:17" x14ac:dyDescent="0.35">
      <c r="A30" s="37">
        <f>A28/A29</f>
        <v>50</v>
      </c>
      <c r="B30" s="52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9"/>
      <c r="P30" s="52"/>
      <c r="Q30" s="65"/>
    </row>
    <row r="31" spans="1:17" ht="15" thickBot="1" x14ac:dyDescent="0.4">
      <c r="A31" s="40"/>
      <c r="B31" s="52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  <c r="O31" s="59"/>
      <c r="P31" s="52"/>
      <c r="Q31" s="65"/>
    </row>
    <row r="32" spans="1:17" x14ac:dyDescent="0.35">
      <c r="A32" s="37"/>
      <c r="B32" s="38"/>
      <c r="N32" s="38">
        <f>SUM(N5:N31)</f>
        <v>2400</v>
      </c>
      <c r="O32" s="52">
        <f>SUM(O5:O31)</f>
        <v>2400</v>
      </c>
      <c r="P32" s="52">
        <f>SUM(P5:P31)</f>
        <v>2400</v>
      </c>
      <c r="Q32" s="61">
        <f>SUM(Q5:Q31)</f>
        <v>0</v>
      </c>
    </row>
    <row r="33" spans="1:17" x14ac:dyDescent="0.35">
      <c r="A33" s="37"/>
      <c r="B33" s="38">
        <f>SUM(B6:B32)</f>
        <v>150</v>
      </c>
      <c r="C33" s="38">
        <f t="shared" ref="C33:M33" si="4">SUM(C6:C32)</f>
        <v>300</v>
      </c>
      <c r="D33" s="38">
        <f t="shared" si="4"/>
        <v>150</v>
      </c>
      <c r="E33" s="38">
        <f t="shared" si="4"/>
        <v>150</v>
      </c>
      <c r="F33" s="38">
        <f t="shared" si="4"/>
        <v>375</v>
      </c>
      <c r="G33" s="38">
        <f t="shared" si="4"/>
        <v>150</v>
      </c>
      <c r="H33" s="38">
        <f t="shared" si="4"/>
        <v>375</v>
      </c>
      <c r="I33" s="38">
        <f t="shared" si="4"/>
        <v>150</v>
      </c>
      <c r="J33" s="38">
        <f t="shared" si="4"/>
        <v>150</v>
      </c>
      <c r="K33" s="38">
        <f t="shared" si="4"/>
        <v>150</v>
      </c>
      <c r="L33" s="38">
        <f t="shared" si="4"/>
        <v>150</v>
      </c>
      <c r="M33" s="38">
        <f t="shared" si="4"/>
        <v>150</v>
      </c>
      <c r="N33" s="38">
        <f>SUM(B33:M33)</f>
        <v>2400</v>
      </c>
      <c r="O33" s="52"/>
      <c r="P33" s="52"/>
      <c r="Q33" s="65"/>
    </row>
    <row r="34" spans="1:17" x14ac:dyDescent="0.35">
      <c r="A34" s="37" t="s">
        <v>40</v>
      </c>
      <c r="B34" s="38"/>
      <c r="O34" s="52"/>
      <c r="P34" s="52">
        <f>'Monthly spend'!C20</f>
        <v>2400</v>
      </c>
      <c r="Q34" s="54"/>
    </row>
    <row r="35" spans="1:17" ht="15" thickBot="1" x14ac:dyDescent="0.4">
      <c r="A35" s="40"/>
      <c r="B35" s="7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72">
        <f>N32+-N33</f>
        <v>0</v>
      </c>
      <c r="O35" s="73" t="s">
        <v>41</v>
      </c>
      <c r="P35" s="74">
        <f>P34-P32</f>
        <v>0</v>
      </c>
      <c r="Q35" s="75"/>
    </row>
    <row r="36" spans="1:17" ht="15" thickBot="1" x14ac:dyDescent="0.4">
      <c r="A36" s="37"/>
      <c r="B36" s="38"/>
      <c r="N36" s="38"/>
      <c r="P36" s="80"/>
      <c r="Q36" s="50"/>
    </row>
    <row r="37" spans="1:17" ht="24.75" customHeight="1" x14ac:dyDescent="0.35">
      <c r="A37" s="83" t="s">
        <v>60</v>
      </c>
      <c r="B37" s="76"/>
      <c r="C37" s="77"/>
      <c r="D37" s="84">
        <f>SUM(B33:D33)</f>
        <v>600</v>
      </c>
      <c r="E37" s="77"/>
      <c r="F37" s="76"/>
      <c r="G37" s="84">
        <f>SUM(E33:G33)</f>
        <v>675</v>
      </c>
      <c r="H37" s="77"/>
      <c r="I37" s="77"/>
      <c r="J37" s="84">
        <f>SUM(H33:J33)</f>
        <v>675</v>
      </c>
      <c r="K37" s="77"/>
      <c r="L37" s="77"/>
      <c r="M37" s="84">
        <f>SUM(K33:M33)</f>
        <v>450</v>
      </c>
      <c r="N37" s="77"/>
      <c r="O37" s="77"/>
      <c r="P37" s="84">
        <f>SUM(D37:O37)</f>
        <v>2400</v>
      </c>
      <c r="Q37" s="78"/>
    </row>
    <row r="38" spans="1:17" ht="24.75" customHeight="1" x14ac:dyDescent="0.35">
      <c r="A38" s="37"/>
      <c r="B38" s="38"/>
      <c r="D38" s="38"/>
      <c r="F38" s="38"/>
      <c r="G38" s="38"/>
      <c r="J38" s="38"/>
      <c r="M38" s="38"/>
      <c r="P38" s="38"/>
      <c r="Q38" s="50"/>
    </row>
    <row r="39" spans="1:17" ht="15.5" x14ac:dyDescent="0.35">
      <c r="A39" s="42" t="s">
        <v>50</v>
      </c>
      <c r="B39" s="43"/>
      <c r="C39" s="44"/>
      <c r="D39" s="44"/>
      <c r="E39" s="44"/>
      <c r="Q39" s="50"/>
    </row>
    <row r="40" spans="1:17" ht="15.5" x14ac:dyDescent="0.35">
      <c r="A40" s="42"/>
      <c r="B40" s="43"/>
      <c r="C40" s="44"/>
      <c r="D40" s="44"/>
      <c r="E40" s="44"/>
      <c r="Q40" s="50"/>
    </row>
    <row r="41" spans="1:17" ht="15.5" x14ac:dyDescent="0.35">
      <c r="A41" s="42">
        <f>'Monthly spend'!H11</f>
        <v>0</v>
      </c>
      <c r="B41" s="43"/>
      <c r="C41" s="44"/>
      <c r="D41" s="44"/>
      <c r="E41" s="44"/>
      <c r="Q41" s="50"/>
    </row>
    <row r="42" spans="1:17" ht="15.5" x14ac:dyDescent="0.35">
      <c r="A42" s="42"/>
      <c r="B42" s="43"/>
      <c r="C42" s="44"/>
      <c r="D42" s="44"/>
      <c r="E42" s="44"/>
      <c r="Q42" s="50"/>
    </row>
    <row r="43" spans="1:17" ht="15.5" x14ac:dyDescent="0.35">
      <c r="A43" s="42" t="s">
        <v>56</v>
      </c>
      <c r="B43" s="45">
        <f>'Literature '!C19</f>
        <v>700</v>
      </c>
      <c r="C43" s="44"/>
      <c r="D43" s="44"/>
      <c r="E43" s="44"/>
      <c r="F43" s="85" t="s">
        <v>57</v>
      </c>
      <c r="G43" s="85"/>
      <c r="H43" s="85"/>
      <c r="Q43" s="50"/>
    </row>
    <row r="44" spans="1:17" ht="15.5" x14ac:dyDescent="0.35">
      <c r="A44" s="42"/>
      <c r="B44" s="44"/>
      <c r="C44" s="44"/>
      <c r="D44" s="44"/>
      <c r="E44" s="44"/>
      <c r="Q44" s="50"/>
    </row>
    <row r="45" spans="1:17" ht="15.5" x14ac:dyDescent="0.35">
      <c r="A45" s="42"/>
      <c r="B45" s="44"/>
      <c r="C45" s="44"/>
      <c r="D45" s="44"/>
      <c r="E45" s="44"/>
      <c r="Q45" s="50"/>
    </row>
    <row r="46" spans="1:17" ht="16" thickBot="1" x14ac:dyDescent="0.4">
      <c r="A46" s="46"/>
      <c r="B46" s="47"/>
      <c r="C46" s="47"/>
      <c r="D46" s="47"/>
      <c r="E46" s="47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79"/>
    </row>
  </sheetData>
  <mergeCells count="1">
    <mergeCell ref="F43:H43"/>
  </mergeCells>
  <hyperlinks>
    <hyperlink ref="B43" location="'Literature '!A1" display="'Literature '!A1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workbookViewId="0">
      <selection activeCell="E15" sqref="E15"/>
    </sheetView>
  </sheetViews>
  <sheetFormatPr defaultRowHeight="14.5" x14ac:dyDescent="0.35"/>
  <cols>
    <col min="2" max="2" width="18.453125" customWidth="1"/>
    <col min="3" max="3" width="10.54296875" bestFit="1" customWidth="1"/>
    <col min="4" max="4" width="10.1796875" style="2" customWidth="1"/>
    <col min="5" max="5" width="23.54296875" customWidth="1"/>
    <col min="6" max="6" width="14.7265625" customWidth="1"/>
    <col min="7" max="7" width="20" customWidth="1"/>
    <col min="8" max="8" width="19" bestFit="1" customWidth="1"/>
  </cols>
  <sheetData>
    <row r="1" spans="1:10" x14ac:dyDescent="0.35">
      <c r="A1" s="8"/>
      <c r="B1" s="9"/>
      <c r="C1" s="9"/>
      <c r="D1" s="25"/>
      <c r="E1" s="9"/>
      <c r="F1" s="9"/>
      <c r="G1" s="9"/>
      <c r="H1" s="13"/>
    </row>
    <row r="2" spans="1:10" x14ac:dyDescent="0.35">
      <c r="A2" s="10"/>
      <c r="H2" s="14"/>
    </row>
    <row r="3" spans="1:10" x14ac:dyDescent="0.35">
      <c r="A3" s="10"/>
      <c r="H3" s="14"/>
    </row>
    <row r="4" spans="1:10" x14ac:dyDescent="0.35">
      <c r="A4" s="10"/>
      <c r="B4" t="s">
        <v>0</v>
      </c>
      <c r="C4" t="s">
        <v>23</v>
      </c>
      <c r="D4" s="2" t="s">
        <v>24</v>
      </c>
      <c r="E4" s="2" t="s">
        <v>25</v>
      </c>
      <c r="H4" s="14"/>
    </row>
    <row r="5" spans="1:10" x14ac:dyDescent="0.35">
      <c r="A5" s="10"/>
      <c r="H5" s="14"/>
    </row>
    <row r="6" spans="1:10" x14ac:dyDescent="0.35">
      <c r="A6" s="10"/>
      <c r="B6" t="s">
        <v>26</v>
      </c>
      <c r="C6" s="26">
        <v>700</v>
      </c>
      <c r="D6" s="2">
        <v>12</v>
      </c>
      <c r="E6" s="5">
        <f>C6/D6</f>
        <v>58.333333333333336</v>
      </c>
      <c r="G6" s="4"/>
      <c r="H6" s="14"/>
      <c r="J6" s="5"/>
    </row>
    <row r="7" spans="1:10" x14ac:dyDescent="0.35">
      <c r="A7" s="10"/>
      <c r="C7" s="27"/>
      <c r="E7" s="5"/>
      <c r="H7" s="14"/>
    </row>
    <row r="8" spans="1:10" x14ac:dyDescent="0.35">
      <c r="A8" s="10"/>
      <c r="B8" t="s">
        <v>27</v>
      </c>
      <c r="C8" s="82">
        <v>600</v>
      </c>
      <c r="D8" s="2">
        <v>12</v>
      </c>
      <c r="E8" s="5">
        <f>C8/D8</f>
        <v>50</v>
      </c>
      <c r="G8" s="4"/>
      <c r="H8" s="14"/>
    </row>
    <row r="9" spans="1:10" x14ac:dyDescent="0.35">
      <c r="A9" s="10"/>
      <c r="C9" s="27"/>
      <c r="E9" s="5"/>
      <c r="H9" s="14"/>
    </row>
    <row r="10" spans="1:10" x14ac:dyDescent="0.35">
      <c r="A10" s="10"/>
      <c r="C10" s="27"/>
      <c r="E10" s="5"/>
      <c r="H10" s="14"/>
    </row>
    <row r="11" spans="1:10" x14ac:dyDescent="0.35">
      <c r="A11" s="10"/>
      <c r="B11" t="s">
        <v>28</v>
      </c>
      <c r="C11" s="28">
        <v>600</v>
      </c>
      <c r="D11" s="2">
        <v>3</v>
      </c>
      <c r="E11" s="5">
        <f>C11/D11</f>
        <v>200</v>
      </c>
      <c r="H11" s="14"/>
    </row>
    <row r="12" spans="1:10" x14ac:dyDescent="0.35">
      <c r="A12" s="10"/>
      <c r="C12" s="27"/>
      <c r="E12" s="5"/>
      <c r="H12" s="14"/>
    </row>
    <row r="13" spans="1:10" x14ac:dyDescent="0.35">
      <c r="A13" s="10"/>
      <c r="C13" s="27"/>
      <c r="E13" s="5"/>
      <c r="H13" s="14"/>
    </row>
    <row r="14" spans="1:10" x14ac:dyDescent="0.35">
      <c r="A14" s="10"/>
      <c r="B14" t="s">
        <v>29</v>
      </c>
      <c r="C14" s="29">
        <v>500</v>
      </c>
      <c r="D14" s="2">
        <v>12</v>
      </c>
      <c r="E14" s="5">
        <f>C14/D14</f>
        <v>41.666666666666664</v>
      </c>
      <c r="F14" s="4"/>
      <c r="H14" s="14"/>
    </row>
    <row r="15" spans="1:10" x14ac:dyDescent="0.35">
      <c r="A15" s="10"/>
      <c r="C15" s="27"/>
      <c r="E15" s="5"/>
      <c r="H15" s="14"/>
    </row>
    <row r="16" spans="1:10" x14ac:dyDescent="0.35">
      <c r="A16" s="10"/>
      <c r="C16" s="27"/>
      <c r="H16" s="14"/>
    </row>
    <row r="17" spans="1:8" x14ac:dyDescent="0.35">
      <c r="A17" s="10"/>
      <c r="C17" s="27"/>
      <c r="H17" s="14"/>
    </row>
    <row r="18" spans="1:8" x14ac:dyDescent="0.35">
      <c r="A18" s="10"/>
      <c r="H18" s="14"/>
    </row>
    <row r="19" spans="1:8" x14ac:dyDescent="0.35">
      <c r="A19" s="10"/>
      <c r="H19" s="14"/>
    </row>
    <row r="20" spans="1:8" x14ac:dyDescent="0.35">
      <c r="A20" s="10"/>
      <c r="C20" s="6">
        <f>SUM(C6:C19)</f>
        <v>2400</v>
      </c>
      <c r="H20" s="14"/>
    </row>
    <row r="21" spans="1:8" x14ac:dyDescent="0.35">
      <c r="A21" s="10"/>
      <c r="H21" s="14"/>
    </row>
    <row r="22" spans="1:8" x14ac:dyDescent="0.35">
      <c r="A22" s="10"/>
      <c r="H22" s="14"/>
    </row>
    <row r="23" spans="1:8" x14ac:dyDescent="0.35">
      <c r="A23" s="10"/>
      <c r="C23" s="4"/>
      <c r="H23" s="14"/>
    </row>
    <row r="24" spans="1:8" x14ac:dyDescent="0.35">
      <c r="A24" s="10"/>
      <c r="H24" s="14"/>
    </row>
    <row r="25" spans="1:8" ht="15" thickBot="1" x14ac:dyDescent="0.4">
      <c r="A25" s="11"/>
      <c r="B25" s="12"/>
      <c r="C25" s="12"/>
      <c r="D25" s="30"/>
      <c r="E25" s="12"/>
      <c r="F25" s="12"/>
      <c r="G25" s="12"/>
      <c r="H25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32"/>
  <sheetViews>
    <sheetView workbookViewId="0"/>
  </sheetViews>
  <sheetFormatPr defaultRowHeight="14.5" x14ac:dyDescent="0.35"/>
  <cols>
    <col min="2" max="2" width="22.7265625" style="7" customWidth="1"/>
    <col min="3" max="3" width="9.1796875" style="1"/>
    <col min="6" max="6" width="21.54296875" customWidth="1"/>
  </cols>
  <sheetData>
    <row r="1" spans="2:14" ht="15" thickBot="1" x14ac:dyDescent="0.4"/>
    <row r="2" spans="2:14" x14ac:dyDescent="0.35">
      <c r="B2" s="31" t="s">
        <v>51</v>
      </c>
      <c r="C2" s="32"/>
      <c r="D2" s="9"/>
      <c r="E2" s="9"/>
      <c r="F2" s="9"/>
      <c r="G2" s="9"/>
      <c r="H2" s="9"/>
      <c r="I2" s="9"/>
      <c r="J2" s="9"/>
      <c r="K2" s="9"/>
      <c r="L2" s="9"/>
      <c r="M2" s="9"/>
      <c r="N2" s="13"/>
    </row>
    <row r="3" spans="2:14" x14ac:dyDescent="0.35">
      <c r="B3" s="33"/>
      <c r="C3" s="27"/>
      <c r="N3" s="14"/>
    </row>
    <row r="4" spans="2:14" x14ac:dyDescent="0.35">
      <c r="B4" s="33"/>
      <c r="C4" s="27"/>
      <c r="F4" t="s">
        <v>55</v>
      </c>
      <c r="N4" s="14"/>
    </row>
    <row r="5" spans="2:14" x14ac:dyDescent="0.35">
      <c r="B5" s="33"/>
      <c r="C5" s="27"/>
      <c r="N5" s="14"/>
    </row>
    <row r="6" spans="2:14" x14ac:dyDescent="0.35">
      <c r="B6" s="33" t="s">
        <v>30</v>
      </c>
      <c r="C6" s="27">
        <v>100</v>
      </c>
      <c r="F6" t="s">
        <v>53</v>
      </c>
      <c r="N6" s="14"/>
    </row>
    <row r="7" spans="2:14" x14ac:dyDescent="0.35">
      <c r="B7" s="33"/>
      <c r="C7" s="27"/>
      <c r="N7" s="14"/>
    </row>
    <row r="8" spans="2:14" x14ac:dyDescent="0.35">
      <c r="B8" s="33" t="s">
        <v>52</v>
      </c>
      <c r="C8" s="27">
        <v>50</v>
      </c>
      <c r="F8" t="s">
        <v>54</v>
      </c>
      <c r="N8" s="14"/>
    </row>
    <row r="9" spans="2:14" x14ac:dyDescent="0.35">
      <c r="B9" s="33"/>
      <c r="C9" s="27"/>
      <c r="N9" s="14"/>
    </row>
    <row r="10" spans="2:14" x14ac:dyDescent="0.35">
      <c r="B10" s="33" t="s">
        <v>34</v>
      </c>
      <c r="C10" s="27">
        <v>200</v>
      </c>
      <c r="N10" s="14"/>
    </row>
    <row r="11" spans="2:14" x14ac:dyDescent="0.35">
      <c r="B11" s="33"/>
      <c r="C11" s="27"/>
      <c r="N11" s="14"/>
    </row>
    <row r="12" spans="2:14" x14ac:dyDescent="0.35">
      <c r="B12" s="33" t="s">
        <v>35</v>
      </c>
      <c r="C12" s="27">
        <v>150</v>
      </c>
      <c r="N12" s="14"/>
    </row>
    <row r="13" spans="2:14" x14ac:dyDescent="0.35">
      <c r="B13" s="33"/>
      <c r="C13" s="27"/>
      <c r="N13" s="14"/>
    </row>
    <row r="14" spans="2:14" x14ac:dyDescent="0.35">
      <c r="B14" s="33" t="s">
        <v>36</v>
      </c>
      <c r="C14" s="27">
        <v>200</v>
      </c>
      <c r="N14" s="14"/>
    </row>
    <row r="15" spans="2:14" x14ac:dyDescent="0.35">
      <c r="B15" s="33"/>
      <c r="C15" s="27"/>
      <c r="N15" s="14"/>
    </row>
    <row r="16" spans="2:14" x14ac:dyDescent="0.35">
      <c r="B16" s="33"/>
      <c r="C16" s="27"/>
      <c r="N16" s="14"/>
    </row>
    <row r="17" spans="2:14" x14ac:dyDescent="0.35">
      <c r="B17" s="33"/>
      <c r="C17" s="27"/>
      <c r="N17" s="14"/>
    </row>
    <row r="18" spans="2:14" x14ac:dyDescent="0.35">
      <c r="B18" s="33"/>
      <c r="C18" s="27"/>
      <c r="N18" s="14"/>
    </row>
    <row r="19" spans="2:14" x14ac:dyDescent="0.35">
      <c r="B19" s="33" t="s">
        <v>32</v>
      </c>
      <c r="C19" s="36">
        <f>SUM(C6:C18)</f>
        <v>700</v>
      </c>
      <c r="N19" s="14"/>
    </row>
    <row r="20" spans="2:14" x14ac:dyDescent="0.35">
      <c r="B20" s="33"/>
      <c r="C20" s="27"/>
      <c r="N20" s="14"/>
    </row>
    <row r="21" spans="2:14" x14ac:dyDescent="0.35">
      <c r="B21" s="33" t="s">
        <v>31</v>
      </c>
      <c r="C21" s="27">
        <v>700</v>
      </c>
      <c r="N21" s="14"/>
    </row>
    <row r="22" spans="2:14" x14ac:dyDescent="0.35">
      <c r="B22" s="33"/>
      <c r="C22" s="27"/>
      <c r="N22" s="14"/>
    </row>
    <row r="23" spans="2:14" x14ac:dyDescent="0.35">
      <c r="B23" s="33"/>
      <c r="C23" s="27"/>
      <c r="N23" s="14"/>
    </row>
    <row r="24" spans="2:14" x14ac:dyDescent="0.35">
      <c r="B24" s="33" t="s">
        <v>33</v>
      </c>
      <c r="C24" s="27">
        <f>C21-C19</f>
        <v>0</v>
      </c>
      <c r="N24" s="14"/>
    </row>
    <row r="25" spans="2:14" x14ac:dyDescent="0.35">
      <c r="B25" s="33"/>
      <c r="C25" s="27"/>
      <c r="N25" s="14"/>
    </row>
    <row r="26" spans="2:14" x14ac:dyDescent="0.35">
      <c r="B26" s="33"/>
      <c r="C26" s="27"/>
      <c r="N26" s="14"/>
    </row>
    <row r="27" spans="2:14" x14ac:dyDescent="0.35">
      <c r="B27" s="33"/>
      <c r="C27" s="27"/>
      <c r="N27" s="14"/>
    </row>
    <row r="28" spans="2:14" x14ac:dyDescent="0.35">
      <c r="B28" s="33"/>
      <c r="C28" s="27"/>
      <c r="N28" s="14"/>
    </row>
    <row r="29" spans="2:14" x14ac:dyDescent="0.35">
      <c r="B29" s="33"/>
      <c r="C29" s="27"/>
      <c r="N29" s="14"/>
    </row>
    <row r="30" spans="2:14" x14ac:dyDescent="0.35">
      <c r="B30" s="33"/>
      <c r="C30" s="27"/>
      <c r="N30" s="14"/>
    </row>
    <row r="31" spans="2:14" x14ac:dyDescent="0.35">
      <c r="B31" s="33"/>
      <c r="C31" s="27"/>
      <c r="N31" s="14"/>
    </row>
    <row r="32" spans="2:14" ht="15" thickBot="1" x14ac:dyDescent="0.4">
      <c r="B32" s="34"/>
      <c r="C32" s="3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34"/>
  <sheetViews>
    <sheetView topLeftCell="A2" workbookViewId="0">
      <selection activeCell="F9" sqref="F9"/>
    </sheetView>
  </sheetViews>
  <sheetFormatPr defaultRowHeight="14.5" x14ac:dyDescent="0.35"/>
  <cols>
    <col min="1" max="1" width="19" customWidth="1"/>
    <col min="2" max="26" width="9.1796875" style="1"/>
  </cols>
  <sheetData>
    <row r="2" spans="1:2" ht="34.5" customHeight="1" x14ac:dyDescent="0.35">
      <c r="A2" t="s">
        <v>2</v>
      </c>
    </row>
    <row r="7" spans="1:2" x14ac:dyDescent="0.35">
      <c r="A7" t="s">
        <v>1</v>
      </c>
    </row>
    <row r="9" spans="1:2" x14ac:dyDescent="0.35">
      <c r="B9" s="1">
        <v>1</v>
      </c>
    </row>
    <row r="34" spans="1:2" x14ac:dyDescent="0.35">
      <c r="A34" t="s">
        <v>3</v>
      </c>
      <c r="B34" s="1">
        <f>SUM(B8:B33)</f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"/>
  <sheetViews>
    <sheetView workbookViewId="0">
      <selection activeCell="A6" sqref="A6"/>
    </sheetView>
  </sheetViews>
  <sheetFormatPr defaultRowHeight="14.5" x14ac:dyDescent="0.35"/>
  <cols>
    <col min="1" max="1" width="32.26953125" customWidth="1"/>
    <col min="2" max="11" width="15.7265625" customWidth="1"/>
  </cols>
  <sheetData>
    <row r="1" spans="1:12" x14ac:dyDescent="0.35">
      <c r="A1" t="s">
        <v>15</v>
      </c>
    </row>
    <row r="2" spans="1:12" x14ac:dyDescent="0.35">
      <c r="A2" t="s">
        <v>16</v>
      </c>
    </row>
    <row r="4" spans="1:12" x14ac:dyDescent="0.35">
      <c r="A4" t="s">
        <v>2</v>
      </c>
      <c r="B4" s="2" t="s">
        <v>14</v>
      </c>
      <c r="C4" s="2" t="s">
        <v>6</v>
      </c>
      <c r="D4" s="2" t="s">
        <v>4</v>
      </c>
      <c r="E4" s="2" t="s">
        <v>7</v>
      </c>
      <c r="F4" s="2" t="s">
        <v>5</v>
      </c>
      <c r="G4" s="2" t="s">
        <v>8</v>
      </c>
      <c r="H4" s="2" t="s">
        <v>9</v>
      </c>
      <c r="I4" s="2" t="s">
        <v>11</v>
      </c>
      <c r="J4" s="2" t="s">
        <v>10</v>
      </c>
      <c r="K4" s="2" t="s">
        <v>12</v>
      </c>
      <c r="L4" s="2" t="s">
        <v>13</v>
      </c>
    </row>
    <row r="6" spans="1:12" x14ac:dyDescent="0.35">
      <c r="A6" t="s">
        <v>22</v>
      </c>
      <c r="B6" s="4">
        <f>'Feb '!B34</f>
        <v>650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Z34"/>
  <sheetViews>
    <sheetView topLeftCell="A2" workbookViewId="0">
      <selection activeCell="B21" sqref="B21"/>
    </sheetView>
  </sheetViews>
  <sheetFormatPr defaultRowHeight="14.5" x14ac:dyDescent="0.35"/>
  <cols>
    <col min="1" max="1" width="19" customWidth="1"/>
    <col min="2" max="26" width="9.1796875" style="1"/>
  </cols>
  <sheetData>
    <row r="2" spans="1:3" ht="34.5" customHeight="1" x14ac:dyDescent="0.35">
      <c r="A2" t="s">
        <v>2</v>
      </c>
    </row>
    <row r="7" spans="1:3" x14ac:dyDescent="0.35">
      <c r="A7" t="s">
        <v>1</v>
      </c>
    </row>
    <row r="10" spans="1:3" x14ac:dyDescent="0.35">
      <c r="A10" s="3">
        <v>45324</v>
      </c>
    </row>
    <row r="11" spans="1:3" x14ac:dyDescent="0.35">
      <c r="A11" t="s">
        <v>17</v>
      </c>
    </row>
    <row r="12" spans="1:3" x14ac:dyDescent="0.35">
      <c r="A12" t="s">
        <v>18</v>
      </c>
    </row>
    <row r="13" spans="1:3" x14ac:dyDescent="0.35">
      <c r="A13" t="s">
        <v>19</v>
      </c>
      <c r="B13" s="1">
        <v>100</v>
      </c>
    </row>
    <row r="16" spans="1:3" x14ac:dyDescent="0.35">
      <c r="A16" t="s">
        <v>20</v>
      </c>
      <c r="B16" s="1">
        <v>50</v>
      </c>
      <c r="C16" s="1">
        <f>SUM(B13:B16)</f>
        <v>150</v>
      </c>
    </row>
    <row r="21" spans="1:2" x14ac:dyDescent="0.35">
      <c r="A21" t="s">
        <v>21</v>
      </c>
      <c r="B21" s="1">
        <v>500</v>
      </c>
    </row>
    <row r="34" spans="1:2" x14ac:dyDescent="0.35">
      <c r="A34" t="s">
        <v>3</v>
      </c>
      <c r="B34" s="1">
        <f>SUM(B8:B33)</f>
        <v>650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Z34"/>
  <sheetViews>
    <sheetView topLeftCell="A2" workbookViewId="0">
      <selection activeCell="B21" sqref="B21"/>
    </sheetView>
  </sheetViews>
  <sheetFormatPr defaultRowHeight="14.5" x14ac:dyDescent="0.35"/>
  <cols>
    <col min="1" max="1" width="19" customWidth="1"/>
    <col min="2" max="26" width="9.1796875" style="1"/>
  </cols>
  <sheetData>
    <row r="2" spans="1:2" ht="34.5" customHeight="1" x14ac:dyDescent="0.35">
      <c r="A2" t="s">
        <v>2</v>
      </c>
    </row>
    <row r="7" spans="1:2" x14ac:dyDescent="0.35">
      <c r="A7" t="s">
        <v>1</v>
      </c>
    </row>
    <row r="9" spans="1:2" x14ac:dyDescent="0.35">
      <c r="B9" s="1">
        <v>1</v>
      </c>
    </row>
    <row r="34" spans="1:2" x14ac:dyDescent="0.35">
      <c r="A34" t="s">
        <v>3</v>
      </c>
      <c r="B34" s="1">
        <f>SUM(B8:B33)</f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Z34"/>
  <sheetViews>
    <sheetView topLeftCell="A2" workbookViewId="0">
      <selection activeCell="B21" sqref="B21"/>
    </sheetView>
  </sheetViews>
  <sheetFormatPr defaultRowHeight="14.5" x14ac:dyDescent="0.35"/>
  <cols>
    <col min="1" max="1" width="19" customWidth="1"/>
    <col min="2" max="26" width="9.1796875" style="1"/>
  </cols>
  <sheetData>
    <row r="2" spans="1:2" ht="34.5" customHeight="1" x14ac:dyDescent="0.35">
      <c r="A2" t="s">
        <v>2</v>
      </c>
    </row>
    <row r="7" spans="1:2" x14ac:dyDescent="0.35">
      <c r="A7" t="s">
        <v>1</v>
      </c>
    </row>
    <row r="9" spans="1:2" x14ac:dyDescent="0.35">
      <c r="B9" s="1">
        <v>1</v>
      </c>
    </row>
    <row r="34" spans="1:2" x14ac:dyDescent="0.35">
      <c r="A34" t="s">
        <v>3</v>
      </c>
      <c r="B34" s="1">
        <f>SUM(B8:B33)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instrutions </vt:lpstr>
      <vt:lpstr>Budget Categories </vt:lpstr>
      <vt:lpstr>Monthly spend</vt:lpstr>
      <vt:lpstr>Literature </vt:lpstr>
      <vt:lpstr>Monthly Template </vt:lpstr>
      <vt:lpstr>Budget topsheet </vt:lpstr>
      <vt:lpstr>Feb </vt:lpstr>
      <vt:lpstr>March</vt:lpstr>
      <vt:lpstr>April</vt:lpstr>
      <vt:lpstr>May</vt:lpstr>
      <vt:lpstr>Jun</vt:lpstr>
      <vt:lpstr>July</vt:lpstr>
      <vt:lpstr>Aug</vt:lpstr>
      <vt:lpstr>Sept </vt:lpstr>
      <vt:lpstr>Oct</vt:lpstr>
      <vt:lpstr>Nov</vt:lpstr>
      <vt:lpstr>Dec </vt:lpstr>
      <vt:lpstr>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 B</dc:creator>
  <cp:lastModifiedBy>Augustus</cp:lastModifiedBy>
  <dcterms:created xsi:type="dcterms:W3CDTF">2024-02-14T00:38:45Z</dcterms:created>
  <dcterms:modified xsi:type="dcterms:W3CDTF">2024-03-03T20:44:44Z</dcterms:modified>
</cp:coreProperties>
</file>